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Overtime Log" state="visible" r:id="rId5"/>
    <sheet sheetId="3" name="Monthly Summary" state="visible" r:id="rId6"/>
  </sheets>
  <calcPr calcId="171027"/>
</workbook>
</file>

<file path=xl/sharedStrings.xml><?xml version="1.0" encoding="utf-8"?>
<sst xmlns="http://schemas.openxmlformats.org/spreadsheetml/2006/main" count="81" uniqueCount="56">
  <si>
    <t>PeopleSheet Template Setup</t>
  </si>
  <si>
    <t>Catat lembur harian dengan perhitungan jam otomatis, pengali tarif sesuai hukum ketenagakerjaan Indonesia, dan rekap bulanan.</t>
  </si>
  <si>
    <t>Template</t>
  </si>
  <si>
    <t>Overtime Tracker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</si>
  <si>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</si>
  <si>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</si>
  <si>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</si>
  <si>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</si>
  <si>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</si>
  <si>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</si>
  <si>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</si>
  <si>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Overtime configuration</t>
  </si>
  <si>
    <t>Month</t>
  </si>
  <si>
    <t>Rate reference (UU 13/2003)</t>
  </si>
  <si>
    <t>Weekday first 1hr</t>
  </si>
  <si>
    <t>Weekday next hrs</t>
  </si>
  <si>
    <t>Weekend/Holiday first 8hr</t>
  </si>
  <si>
    <t>Weekend/Holiday next hrs</t>
  </si>
  <si>
    <t>Monthly working hours</t>
  </si>
  <si>
    <t>Disclaimer</t>
  </si>
  <si>
    <t>Verifikasi aturan lembur terbaru sebelum dipakai sebagai dasar kepatuhan.</t>
  </si>
  <si>
    <t>Catatan</t>
  </si>
  <si>
    <t>Pengali di atas berlaku untuk 5 hari kerja/minggu. Untuk 6 hari kerja: akhir pekan 7 jam pertama = 2x, jam ke-8 = 3x, jam ke-9+ = 4x.</t>
  </si>
  <si>
    <t>Batas Lembur</t>
  </si>
  <si>
    <t>Max 4 jam/hari, 18 jam/minggu (Permenaker 10/2022).</t>
  </si>
  <si>
    <t>Overtime Log</t>
  </si>
  <si>
    <t>Daily overtime entries with auto-calculated pay.</t>
  </si>
  <si>
    <t>Employee No.</t>
  </si>
  <si>
    <t>Employee Name</t>
  </si>
  <si>
    <t>Date</t>
  </si>
  <si>
    <t>Day Type</t>
  </si>
  <si>
    <t>Hours</t>
  </si>
  <si>
    <t>Gross Salary</t>
  </si>
  <si>
    <t>Hourly Rate</t>
  </si>
  <si>
    <t>OT Pay</t>
  </si>
  <si>
    <t>Status</t>
  </si>
  <si>
    <t>Notes</t>
  </si>
  <si>
    <t>EMP-001</t>
  </si>
  <si>
    <t>Dina Prasetya</t>
  </si>
  <si>
    <t>Weekday</t>
  </si>
  <si>
    <t>Approved</t>
  </si>
  <si>
    <t>EMP-003</t>
  </si>
  <si>
    <t>Sari Wulandari</t>
  </si>
  <si>
    <t>EMP-004</t>
  </si>
  <si>
    <t>Budi Santoso</t>
  </si>
  <si>
    <t>EMP-002</t>
  </si>
  <si>
    <t>Rafi Mahendra</t>
  </si>
  <si>
    <t>Weekend</t>
  </si>
  <si>
    <t>Weekend shift</t>
  </si>
  <si>
    <t>EMP-005</t>
  </si>
  <si>
    <t>Maya Anggraini</t>
  </si>
  <si>
    <t>Pending</t>
  </si>
  <si>
    <t>Monthly Summary</t>
  </si>
  <si>
    <t>Total overtime hours and pay per employee.</t>
  </si>
  <si>
    <t>Total Hours</t>
  </si>
  <si>
    <t>Total 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</si>
</sst>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 yyyy"/>
    <numFmt numFmtId="165" formatCode="dd mmm yyyy"/>
    <numFmt numFmtId="166" formatCode="&quot;Rp&quot; #,##0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i/>
      <color rgb="64748B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66" fontId="0" fillId="0" borderId="0" xfId="0" applyNumberFormat="1"/>
    <xf numFmtId="166" fontId="3" fillId="0" borderId="0" xfId="0" applyNumberFormat="1" applyFont="1"/>
    <xf numFmtId="166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166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 s="4">
        <v>46174</v>
      </c>
    </row>
    <row r="14" spans="1:1" x14ac:dyDescent="0.25">
      <c r="A14" s="1" t="s">
        <v>13</v>
      </c>
    </row>
    <row r="15" spans="1:2" x14ac:dyDescent="0.25">
      <c r="A15" s="1" t="s">
        <v>14</v>
      </c>
      <c r="B15">
        <v>1.5</v>
      </c>
    </row>
    <row r="16" spans="1:2" x14ac:dyDescent="0.25">
      <c r="A16" s="1" t="s">
        <v>15</v>
      </c>
      <c r="B16">
        <v>2</v>
      </c>
    </row>
    <row r="17" spans="1:2" x14ac:dyDescent="0.25">
      <c r="A17" s="1" t="s">
        <v>16</v>
      </c>
      <c r="B17">
        <v>2</v>
      </c>
    </row>
    <row r="18" spans="1:2" x14ac:dyDescent="0.25">
      <c r="A18" s="1" t="s">
        <v>17</v>
      </c>
      <c r="B18">
        <v>3</v>
      </c>
    </row>
    <row r="19" spans="1:2" x14ac:dyDescent="0.25">
      <c r="A19" s="1" t="s">
        <v>18</v>
      </c>
      <c r="B19">
        <v>173</v>
      </c>
    </row>
    <row r="20" spans="1:2" x14ac:dyDescent="0.25">
      <c r="A20" s="1" t="s">
        <v>19</v>
      </c>
      <c r="B20" s="5" t="s">
        <v>20</v>
      </c>
    </row>
    <row r="21" spans="1:2" x14ac:dyDescent="0.25">
      <c r="A21" s="1" t="s">
        <v>21</v>
      </c>
      <c r="B21" s="5" t="s">
        <v>22</v>
      </c>
    </row>
    <row r="22" spans="1:2" x14ac:dyDescent="0.25">
      <c r="A22" s="1" t="s">
        <v>23</v>
      </c>
      <c r="B22" s="5" t="s">
        <v>24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 showGridLines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4" style="6" customWidth="1"/>
    <col min="4" max="4" width="14" customWidth="1"/>
    <col min="5" max="5" width="10" customWidth="1"/>
    <col min="6" max="6" width="16" style="7" customWidth="1"/>
    <col min="7" max="7" width="14" style="7" customWidth="1"/>
    <col min="8" max="8" width="16" style="7" customWidth="1"/>
    <col min="9" max="9" width="12" customWidth="1"/>
    <col min="10" max="10" width="28" customWidth="1"/>
  </cols>
  <sheetData>
    <row r="1" ht="24" customHeight="1" spans="1:8" x14ac:dyDescent="0.25">
      <c r="A1" s="8" t="s">
        <v>25</v>
      </c>
      <c r="B1" s="8"/>
      <c r="C1" s="8"/>
      <c r="D1" s="8"/>
      <c r="E1" s="8"/>
      <c r="F1" s="8"/>
      <c r="G1" s="8"/>
      <c r="H1" s="8"/>
    </row>
    <row r="2" ht="32" customHeight="1" spans="1:8" x14ac:dyDescent="0.25">
      <c r="A2" s="9" t="s">
        <v>26</v>
      </c>
      <c r="B2" s="9"/>
      <c r="C2" s="9"/>
      <c r="D2" s="9"/>
      <c r="E2" s="9"/>
      <c r="F2" s="9"/>
      <c r="G2" s="9"/>
      <c r="H2" s="9"/>
    </row>
    <row r="4" spans="1:10" x14ac:dyDescent="0.25">
      <c r="A4" s="10" t="s">
        <v>27</v>
      </c>
      <c r="B4" s="10" t="s">
        <v>28</v>
      </c>
      <c r="C4" s="11" t="s">
        <v>29</v>
      </c>
      <c r="D4" s="10" t="s">
        <v>30</v>
      </c>
      <c r="E4" s="10" t="s">
        <v>31</v>
      </c>
      <c r="F4" s="12" t="s">
        <v>32</v>
      </c>
      <c r="G4" s="12" t="s">
        <v>33</v>
      </c>
      <c r="H4" s="12" t="s">
        <v>34</v>
      </c>
      <c r="I4" s="10" t="s">
        <v>35</v>
      </c>
      <c r="J4" s="10" t="s">
        <v>36</v>
      </c>
    </row>
    <row r="5" spans="1:10" x14ac:dyDescent="0.25">
      <c r="A5" s="3" t="s">
        <v>37</v>
      </c>
      <c r="B5" s="3" t="s">
        <v>38</v>
      </c>
      <c r="C5" s="13">
        <v>46178</v>
      </c>
      <c r="D5" s="3" t="s">
        <v>39</v>
      </c>
      <c r="E5" s="3">
        <v>2</v>
      </c>
      <c r="F5" s="14">
        <v>7500000</v>
      </c>
      <c r="G5" s="14">
        <f>F5/Setup!$B$19</f>
      </c>
      <c r="H5" s="14">
        <f>IF(D5="Weekday",1.5*G5+MAX(0,E5-1)*2*G5,MIN(E5,8)*2*G5+MAX(0,E5-8)*3*G5)</f>
      </c>
      <c r="I5" s="3" t="s">
        <v>40</v>
      </c>
      <c r="J5" s="3" t="s">
        <v>4</v>
      </c>
    </row>
    <row r="6" spans="1:10" x14ac:dyDescent="0.25">
      <c r="A6" s="15" t="s">
        <v>41</v>
      </c>
      <c r="B6" s="15" t="s">
        <v>42</v>
      </c>
      <c r="C6" s="16">
        <v>46183</v>
      </c>
      <c r="D6" s="15" t="s">
        <v>39</v>
      </c>
      <c r="E6" s="15">
        <v>3</v>
      </c>
      <c r="F6" s="17">
        <v>6800000</v>
      </c>
      <c r="G6" s="17">
        <f>F6/Setup!$B$19</f>
      </c>
      <c r="H6" s="17">
        <f>IF(D6="Weekday",1.5*G6+MAX(0,E6-1)*2*G6,MIN(E6,8)*2*G6+MAX(0,E6-8)*3*G6)</f>
      </c>
      <c r="I6" s="15" t="s">
        <v>40</v>
      </c>
      <c r="J6" s="15" t="s">
        <v>4</v>
      </c>
    </row>
    <row r="7" spans="1:10" x14ac:dyDescent="0.25">
      <c r="A7" s="3" t="s">
        <v>43</v>
      </c>
      <c r="B7" s="3" t="s">
        <v>44</v>
      </c>
      <c r="C7" s="13">
        <v>46190</v>
      </c>
      <c r="D7" s="3" t="s">
        <v>39</v>
      </c>
      <c r="E7" s="3">
        <v>4</v>
      </c>
      <c r="F7" s="14">
        <v>5500000</v>
      </c>
      <c r="G7" s="14">
        <f>F7/Setup!$B$19</f>
      </c>
      <c r="H7" s="14">
        <f>IF(D7="Weekday",1.5*G7+MAX(0,E7-1)*2*G7,MIN(E7,8)*2*G7+MAX(0,E7-8)*3*G7)</f>
      </c>
      <c r="I7" s="3" t="s">
        <v>40</v>
      </c>
      <c r="J7" s="3" t="s">
        <v>4</v>
      </c>
    </row>
    <row r="8" spans="1:10" x14ac:dyDescent="0.25">
      <c r="A8" s="15" t="s">
        <v>45</v>
      </c>
      <c r="B8" s="15" t="s">
        <v>46</v>
      </c>
      <c r="C8" s="16">
        <v>46197</v>
      </c>
      <c r="D8" s="15" t="s">
        <v>47</v>
      </c>
      <c r="E8" s="15">
        <v>4</v>
      </c>
      <c r="F8" s="17">
        <v>12000000</v>
      </c>
      <c r="G8" s="17">
        <f>F8/Setup!$B$19</f>
      </c>
      <c r="H8" s="17">
        <f>IF(D8="Weekday",1.5*G8+MAX(0,E8-1)*2*G8,MIN(E8,8)*2*G8+MAX(0,E8-8)*3*G8)</f>
      </c>
      <c r="I8" s="15" t="s">
        <v>40</v>
      </c>
      <c r="J8" s="15" t="s">
        <v>48</v>
      </c>
    </row>
    <row r="9" spans="1:10" x14ac:dyDescent="0.25">
      <c r="A9" s="3" t="s">
        <v>49</v>
      </c>
      <c r="B9" s="3" t="s">
        <v>50</v>
      </c>
      <c r="C9" s="13">
        <v>46198</v>
      </c>
      <c r="D9" s="3" t="s">
        <v>47</v>
      </c>
      <c r="E9" s="3">
        <v>2</v>
      </c>
      <c r="F9" s="14">
        <v>6200000</v>
      </c>
      <c r="G9" s="14">
        <f>F9/Setup!$B$19</f>
      </c>
      <c r="H9" s="14">
        <f>IF(D9="Weekday",1.5*G9+MAX(0,E9-1)*2*G9,MIN(E9,8)*2*G9+MAX(0,E9-8)*3*G9)</f>
      </c>
      <c r="I9" s="3" t="s">
        <v>51</v>
      </c>
      <c r="J9" s="3" t="s">
        <v>4</v>
      </c>
    </row>
    <row r="10" spans="4:9" x14ac:dyDescent="0.25"/>
    <row r="11" spans="4:9" x14ac:dyDescent="0.25"/>
    <row r="12" spans="4:9" x14ac:dyDescent="0.25"/>
    <row r="13" spans="4:9" x14ac:dyDescent="0.25"/>
    <row r="14" spans="4:9" x14ac:dyDescent="0.25"/>
    <row r="15" spans="4:9" x14ac:dyDescent="0.25"/>
    <row r="16" spans="4:9" x14ac:dyDescent="0.25"/>
    <row r="17" spans="4:9" x14ac:dyDescent="0.25"/>
    <row r="18" spans="4:9" x14ac:dyDescent="0.25"/>
    <row r="19" spans="4:9" x14ac:dyDescent="0.25"/>
    <row r="20" spans="4:9" x14ac:dyDescent="0.25"/>
    <row r="21" spans="4:9" x14ac:dyDescent="0.25"/>
    <row r="22" spans="4:9" x14ac:dyDescent="0.25"/>
    <row r="23" spans="4:9" x14ac:dyDescent="0.25"/>
    <row r="24" spans="4:9" x14ac:dyDescent="0.25"/>
    <row r="25" spans="4:9" x14ac:dyDescent="0.25"/>
  </sheetData>
  <autoFilter ref="A4:J4"/>
  <mergeCells count="2">
    <mergeCell ref="A1:H1"/>
    <mergeCell ref="A2:H2"/>
  </mergeCells>
  <dataValidations count="4">
    <dataValidation type="list" allowBlank="1" sqref="D10:D25">
      <formula1>"Weekday,Weekend,Holiday"</formula1>
    </dataValidation>
    <dataValidation type="list" allowBlank="1" sqref="D5:D25">
      <formula1>"Weekday,Weekend,Holiday"</formula1>
    </dataValidation>
    <dataValidation type="list" allowBlank="1" sqref="I10:I25">
      <formula1>"Pending,Approved,Rejected"</formula1>
    </dataValidation>
    <dataValidation type="list" allowBlank="1" sqref="I5:I25">
      <formula1>"Pending,Approved,Rejected"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4" customWidth="1"/>
    <col min="4" max="4" width="18" style="7" customWidth="1"/>
  </cols>
  <sheetData>
    <row r="1" ht="24" customHeight="1" spans="1:8" x14ac:dyDescent="0.25">
      <c r="A1" s="8" t="s">
        <v>52</v>
      </c>
      <c r="B1" s="8"/>
      <c r="C1" s="8"/>
      <c r="D1" s="8"/>
      <c r="E1" s="8"/>
      <c r="F1" s="8"/>
      <c r="G1" s="8"/>
      <c r="H1" s="8"/>
    </row>
    <row r="2" ht="32" customHeight="1" spans="1:8" x14ac:dyDescent="0.25">
      <c r="A2" s="9" t="s">
        <v>53</v>
      </c>
      <c r="B2" s="9"/>
      <c r="C2" s="9"/>
      <c r="D2" s="9"/>
      <c r="E2" s="9"/>
      <c r="F2" s="9"/>
      <c r="G2" s="9"/>
      <c r="H2" s="9"/>
    </row>
    <row r="4" spans="1:4" x14ac:dyDescent="0.25">
      <c r="A4" s="10" t="s">
        <v>27</v>
      </c>
      <c r="B4" s="10" t="s">
        <v>28</v>
      </c>
      <c r="C4" s="10" t="s">
        <v>54</v>
      </c>
      <c r="D4" s="12" t="s">
        <v>55</v>
      </c>
    </row>
    <row r="5" spans="1:4" x14ac:dyDescent="0.25">
      <c r="A5" s="3" t="s">
        <v>37</v>
      </c>
      <c r="B5" s="3" t="s">
        <v>38</v>
      </c>
      <c r="C5" s="3">
        <f>SUMIF('Overtime Log'!$A:$A,A5,'Overtime Log'!$E:$E)</f>
      </c>
      <c r="D5" s="14">
        <f>SUMIF('Overtime Log'!$A:$A,A5,'Overtime Log'!$I:$I)</f>
      </c>
    </row>
    <row r="6" spans="1:4" x14ac:dyDescent="0.25">
      <c r="A6" s="15" t="s">
        <v>45</v>
      </c>
      <c r="B6" s="15" t="s">
        <v>46</v>
      </c>
      <c r="C6" s="15">
        <f>SUMIF('Overtime Log'!$A:$A,A6,'Overtime Log'!$E:$E)</f>
      </c>
      <c r="D6" s="17">
        <f>SUMIF('Overtime Log'!$A:$A,A6,'Overtime Log'!$I:$I)</f>
      </c>
    </row>
    <row r="7" spans="1:4" x14ac:dyDescent="0.25">
      <c r="A7" s="3" t="s">
        <v>41</v>
      </c>
      <c r="B7" s="3" t="s">
        <v>42</v>
      </c>
      <c r="C7" s="3">
        <f>SUMIF('Overtime Log'!$A:$A,A7,'Overtime Log'!$E:$E)</f>
      </c>
      <c r="D7" s="14">
        <f>SUMIF('Overtime Log'!$A:$A,A7,'Overtime Log'!$I:$I)</f>
      </c>
    </row>
    <row r="8" spans="1:4" x14ac:dyDescent="0.25">
      <c r="A8" s="15" t="s">
        <v>43</v>
      </c>
      <c r="B8" s="15" t="s">
        <v>44</v>
      </c>
      <c r="C8" s="15">
        <f>SUMIF('Overtime Log'!$A:$A,A8,'Overtime Log'!$E:$E)</f>
      </c>
      <c r="D8" s="17">
        <f>SUMIF('Overtime Log'!$A:$A,A8,'Overtime Log'!$I:$I)</f>
      </c>
    </row>
    <row r="9" spans="1:4" x14ac:dyDescent="0.25">
      <c r="A9" s="3" t="s">
        <v>49</v>
      </c>
      <c r="B9" s="3" t="s">
        <v>50</v>
      </c>
      <c r="C9" s="3">
        <f>SUMIF('Overtime Log'!$A:$A,A9,'Overtime Log'!$E:$E)</f>
      </c>
      <c r="D9" s="14">
        <f>SUMIF('Overtime Log'!$A:$A,A9,'Overtime Log'!$I:$I)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Overtime Log</vt:lpstr>
      <vt:lpstr>Monthly 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2026-06-20T04:23:01Z</dcterms:created>
  <dcterms:modified xsi:type="dcterms:W3CDTF">2026-06-20T04:23:01Z</dcterms:modified>
</cp:coreProperties>
</file>